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6" l="1"/>
  <c r="L14" i="16" s="1"/>
  <c r="K15" i="16"/>
  <c r="L15" i="16" s="1"/>
  <c r="K16" i="16"/>
  <c r="L16" i="16" s="1"/>
  <c r="K17" i="16"/>
  <c r="L17" i="16" s="1"/>
  <c r="K18" i="16"/>
  <c r="L18" i="16" s="1"/>
  <c r="K19" i="16"/>
  <c r="L19" i="16" s="1"/>
  <c r="K20" i="16"/>
  <c r="L20" i="16" s="1"/>
  <c r="K21" i="16"/>
  <c r="L21" i="16" s="1"/>
  <c r="K22" i="16"/>
  <c r="L22" i="16" s="1"/>
  <c r="K23" i="16"/>
  <c r="L23" i="16" s="1"/>
  <c r="K24" i="16"/>
  <c r="L24" i="16" s="1"/>
  <c r="K25" i="16"/>
  <c r="L25" i="16" s="1"/>
  <c r="K26" i="16"/>
  <c r="L26" i="16" s="1"/>
  <c r="K27" i="16"/>
  <c r="L27" i="16" s="1"/>
  <c r="K28" i="16"/>
  <c r="L28" i="16" s="1"/>
  <c r="K29" i="16"/>
  <c r="L29" i="16" s="1"/>
  <c r="K30" i="16"/>
  <c r="L30" i="16" s="1"/>
  <c r="K13" i="16"/>
  <c r="I31" i="16"/>
  <c r="H31" i="16"/>
  <c r="G31" i="16"/>
  <c r="F31" i="16"/>
  <c r="F7" i="17"/>
  <c r="K31" i="16" l="1"/>
  <c r="L13" i="16"/>
  <c r="L31" i="16" s="1"/>
  <c r="E31" i="16"/>
</calcChain>
</file>

<file path=xl/sharedStrings.xml><?xml version="1.0" encoding="utf-8"?>
<sst xmlns="http://schemas.openxmlformats.org/spreadsheetml/2006/main" count="77" uniqueCount="59">
  <si>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</si>
  <si>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</si>
  <si>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</si>
  <si>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</si>
  <si>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</si>
  <si>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</si>
  <si>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</si>
  <si>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</si>
  <si>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</si>
  <si>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</si>
  <si>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</si>
  <si>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</si>
  <si>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</si>
  <si>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</si>
  <si>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</si>
  <si>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</si>
  <si>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</si>
  <si>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</si>
  <si>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</si>
  <si>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</si>
  <si>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</si>
  <si>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</si>
  <si>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</si>
  <si>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</si>
  <si>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</si>
  <si>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</si>
  <si>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</si>
  <si>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</si>
  <si>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</si>
  <si>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</si>
  <si>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</si>
  <si>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</si>
  <si>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</si>
  <si>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1701</t>
  </si>
  <si>
    <t>ООО «Торговый дом «ЕвроСибЭнерго»</t>
  </si>
  <si>
    <t>Поверка и техническое обслуживание весовых приборов</t>
  </si>
  <si>
    <t>Весы CAS AD-25</t>
  </si>
  <si>
    <t>Весы ВРДА 10 000 (Весы ВСК-10 000)</t>
  </si>
  <si>
    <t>Весы ВСП4-1000 А (платформа)</t>
  </si>
  <si>
    <t>Весы ВТ-300</t>
  </si>
  <si>
    <t>Весы ВТМ-600</t>
  </si>
  <si>
    <t>Весы ЕВ-4-3000 (1,2*1,2)</t>
  </si>
  <si>
    <t>Весы крановые ВСК-10000 (10т/5кг)</t>
  </si>
  <si>
    <t>Весы крановые ЕК-А-5 (НПВ 5000 кг/2 кг)</t>
  </si>
  <si>
    <t>ВЕСЫ КРАНОВЫЕ МК 10000Д</t>
  </si>
  <si>
    <t>Весы Ладога 300Д7-БС</t>
  </si>
  <si>
    <t>Весы МК 10000Д</t>
  </si>
  <si>
    <t>Весы платформенные ВСП-3000</t>
  </si>
  <si>
    <t>Весы САS DL 150</t>
  </si>
  <si>
    <t>Весы СВК-5000</t>
  </si>
  <si>
    <t>Весы счетные Масса МК 32,2-C21</t>
  </si>
  <si>
    <t>Весы товарные 3кг.</t>
  </si>
  <si>
    <t>Весы ЭВ-СК-10</t>
  </si>
  <si>
    <t>Весы электронные ВСП4-3000С</t>
  </si>
  <si>
    <t>шт.</t>
  </si>
  <si>
    <t>Цена за проведение поверки в 2023 году (без НДС)</t>
  </si>
  <si>
    <t>Цена ТО  в 2023 году (без НДС)</t>
  </si>
  <si>
    <t>Цена за проведение поверки в 2024 году (без НДС)</t>
  </si>
  <si>
    <t>Цена за ТО в 2024 году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</si>
</sst>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49" fontId="3" fillId="0" borderId="13" xfId="0" applyNumberFormat="1" applyFont="1" applyBorder="1" applyAlignment="1" applyProtection="1">
      <alignment vertical="center"/>
      <protection locked="0"/>
    </xf>
  </cellXfs>
  <cellStyles count="2">
    <cellStyle name="Обычный" xfId="0" builtinId="0"/>
    <cellStyle name="Обычный 2" xfId="1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M31" totalsRowShown="0" headerRowDxfId="20" dataDxfId="19" tableBorderDxfId="18">
  <autoFilter ref="B12:M31"/>
  <tableColumns count="12">
    <tableColumn id="1" name="№" dataDxfId="17"/>
    <tableColumn id="2" name="Вводные данные" dataDxfId="16"/>
    <tableColumn id="3" name="Единица измерения продукции" dataDxfId="15"/>
    <tableColumn id="9" name="Кол-во (объем)" dataDxfId="14"/>
    <tableColumn id="4" name="Цена за проведение поверки в 2023 году (без НДС)" dataDxfId="13"/>
    <tableColumn id="10" name="Цена ТО  в 2023 году (без НДС)" dataDxfId="2"/>
    <tableColumn id="11" name="Цена за проведение поверки в 2024 году (без НДС)" dataDxfId="1"/>
    <tableColumn id="14" name="Цена за ТО в 2024 году (без НДС)" dataDxfId="0"/>
    <tableColumn id="7" name="НДС (%)" dataDxfId="12"/>
    <tableColumn id="12" name="Сумма (без НДС)" dataDxfId="11"/>
    <tableColumn id="13" name="Сумма (с НДС)" dataDxfId="10"/>
    <tableColumn id="5" name="Дополнительная информация" dataDxfId="9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8" dataDxfId="6" headerRowBorderDxfId="7" tableBorderDxfId="5" totalsRowBorderDxfId="4">
  <autoFilter ref="A1:A14"/>
  <tableColumns count="1">
    <tableColumn id="1" name="Способы закупки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showGridLines="0" tabSelected="1" view="pageBreakPreview" topLeftCell="A10" zoomScale="85" zoomScaleNormal="100" zoomScaleSheetLayoutView="85" workbookViewId="0">
      <selection activeCell="M29" sqref="M2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3" style="3" customWidth="1"/>
    <col min="4" max="4" width="15.42578125" style="3" customWidth="1"/>
    <col min="5" max="5" width="13.5703125" style="3" customWidth="1"/>
    <col min="6" max="9" width="16.28515625" style="3" customWidth="1"/>
    <col min="10" max="10" width="9.140625" style="3" customWidth="1"/>
    <col min="11" max="11" width="11.7109375" style="3" customWidth="1"/>
    <col min="12" max="12" width="14.85546875" style="3" customWidth="1"/>
    <col min="13" max="13" width="34.140625" style="3" customWidth="1"/>
    <col min="14" max="16384" width="9.140625" style="3"/>
  </cols>
  <sheetData>
    <row r="1" spans="1:13" ht="21.75" customHeight="1" x14ac:dyDescent="0.25">
      <c r="A1" s="1"/>
      <c r="B1" s="23" t="s">
        <v>6</v>
      </c>
      <c r="C1" s="2"/>
      <c r="D1" s="2"/>
      <c r="E1" s="2"/>
      <c r="F1" s="2"/>
      <c r="G1" s="2"/>
      <c r="H1" s="2"/>
      <c r="I1" s="2"/>
      <c r="J1" s="2"/>
    </row>
    <row r="2" spans="1:13" ht="21.75" customHeight="1" x14ac:dyDescent="0.25">
      <c r="A2" s="4"/>
      <c r="B2" s="20" t="s">
        <v>15</v>
      </c>
      <c r="C2" s="4"/>
      <c r="D2" s="4"/>
      <c r="E2" s="4"/>
      <c r="F2" s="4"/>
      <c r="G2" s="4"/>
      <c r="H2" s="4"/>
      <c r="I2" s="4"/>
      <c r="J2" s="4"/>
      <c r="K2" s="4"/>
      <c r="L2" s="4"/>
      <c r="M2" s="2"/>
    </row>
    <row r="3" spans="1:13" ht="21.75" customHeight="1" x14ac:dyDescent="0.25">
      <c r="A3" s="4"/>
      <c r="B3" s="39" t="s">
        <v>4</v>
      </c>
      <c r="C3" s="37"/>
      <c r="D3" s="43" t="s">
        <v>33</v>
      </c>
      <c r="E3" s="44"/>
      <c r="F3" s="24"/>
      <c r="G3" s="24"/>
      <c r="H3" s="24"/>
      <c r="I3" s="24"/>
      <c r="J3" s="22"/>
      <c r="K3" s="25"/>
      <c r="L3" s="25"/>
    </row>
    <row r="4" spans="1:13" ht="21.75" customHeight="1" x14ac:dyDescent="0.25">
      <c r="A4" s="4"/>
      <c r="B4" s="39" t="s">
        <v>17</v>
      </c>
      <c r="C4" s="46"/>
      <c r="D4" s="40" t="s">
        <v>34</v>
      </c>
      <c r="E4" s="41"/>
      <c r="F4" s="41"/>
      <c r="G4" s="41"/>
      <c r="H4" s="41"/>
      <c r="I4" s="41"/>
      <c r="J4" s="41"/>
      <c r="K4" s="41"/>
      <c r="L4" s="42"/>
    </row>
    <row r="5" spans="1:13" ht="21.75" customHeight="1" x14ac:dyDescent="0.25">
      <c r="A5" s="4"/>
      <c r="B5" s="39" t="s">
        <v>18</v>
      </c>
      <c r="C5" s="46"/>
      <c r="D5" s="40" t="s">
        <v>31</v>
      </c>
      <c r="E5" s="41"/>
      <c r="F5" s="41"/>
      <c r="G5" s="41"/>
      <c r="H5" s="41"/>
      <c r="I5" s="41"/>
      <c r="J5" s="41"/>
      <c r="K5" s="41"/>
      <c r="L5" s="42"/>
    </row>
    <row r="6" spans="1:13" ht="21" customHeight="1" x14ac:dyDescent="0.25">
      <c r="A6" s="4"/>
      <c r="B6" s="39" t="s">
        <v>5</v>
      </c>
      <c r="C6" s="37"/>
      <c r="D6" s="40" t="s">
        <v>35</v>
      </c>
      <c r="E6" s="41"/>
      <c r="F6" s="41"/>
      <c r="G6" s="41"/>
      <c r="H6" s="41"/>
      <c r="I6" s="41"/>
      <c r="J6" s="41"/>
      <c r="K6" s="41"/>
      <c r="L6" s="42"/>
    </row>
    <row r="7" spans="1:13" ht="21" customHeight="1" x14ac:dyDescent="0.25">
      <c r="A7" s="5"/>
      <c r="B7" s="39" t="s">
        <v>7</v>
      </c>
      <c r="C7" s="37"/>
      <c r="D7" s="40"/>
      <c r="E7" s="41"/>
      <c r="F7" s="41"/>
      <c r="G7" s="41"/>
      <c r="H7" s="41"/>
      <c r="I7" s="41"/>
      <c r="J7" s="41"/>
      <c r="K7" s="41"/>
      <c r="L7" s="42"/>
    </row>
    <row r="8" spans="1:13" ht="21.75" customHeight="1" x14ac:dyDescent="0.25">
      <c r="A8" s="5"/>
      <c r="B8" s="6" t="s">
        <v>1</v>
      </c>
      <c r="C8" s="21"/>
      <c r="D8" s="40"/>
      <c r="E8" s="42"/>
      <c r="F8" s="45"/>
      <c r="G8" s="45"/>
      <c r="H8" s="45"/>
      <c r="I8" s="45"/>
      <c r="J8" s="45"/>
      <c r="K8" s="25"/>
      <c r="L8" s="25"/>
    </row>
    <row r="9" spans="1:13" ht="21.75" customHeight="1" x14ac:dyDescent="0.25">
      <c r="A9" s="5"/>
      <c r="B9" s="7" t="s">
        <v>2</v>
      </c>
      <c r="C9" s="21"/>
      <c r="D9" s="43"/>
      <c r="E9" s="44"/>
      <c r="F9" s="45"/>
      <c r="G9" s="45"/>
      <c r="H9" s="45"/>
      <c r="I9" s="45"/>
      <c r="J9" s="45"/>
      <c r="K9" s="25"/>
      <c r="L9" s="25"/>
    </row>
    <row r="10" spans="1:13" ht="33.75" customHeight="1" x14ac:dyDescent="0.25">
      <c r="A10" s="5"/>
      <c r="B10" s="37" t="s">
        <v>16</v>
      </c>
      <c r="C10" s="37"/>
      <c r="D10" s="38"/>
      <c r="E10" s="38"/>
      <c r="F10" s="27"/>
      <c r="G10" s="36"/>
      <c r="H10" s="36"/>
      <c r="I10" s="36"/>
      <c r="J10" s="27"/>
      <c r="K10" s="25"/>
      <c r="L10" s="25"/>
    </row>
    <row r="11" spans="1:13" ht="21.75" customHeight="1" x14ac:dyDescent="0.25">
      <c r="A11" s="5"/>
      <c r="B11" s="29"/>
      <c r="C11" s="29"/>
      <c r="D11" s="30"/>
      <c r="E11" s="30"/>
      <c r="F11" s="27"/>
      <c r="G11" s="36"/>
      <c r="H11" s="36"/>
      <c r="I11" s="36"/>
      <c r="J11" s="27"/>
      <c r="K11" s="25"/>
      <c r="L11" s="25"/>
    </row>
    <row r="12" spans="1:13" s="8" customFormat="1" ht="78.75" x14ac:dyDescent="0.25">
      <c r="B12" s="28" t="s">
        <v>0</v>
      </c>
      <c r="C12" s="28" t="s">
        <v>12</v>
      </c>
      <c r="D12" s="28" t="s">
        <v>13</v>
      </c>
      <c r="E12" s="28" t="s">
        <v>8</v>
      </c>
      <c r="F12" s="15" t="s">
        <v>55</v>
      </c>
      <c r="G12" s="15" t="s">
        <v>56</v>
      </c>
      <c r="H12" s="15" t="s">
        <v>57</v>
      </c>
      <c r="I12" s="15" t="s">
        <v>58</v>
      </c>
      <c r="J12" s="15" t="s">
        <v>3</v>
      </c>
      <c r="K12" s="15" t="s">
        <v>9</v>
      </c>
      <c r="L12" s="15" t="s">
        <v>10</v>
      </c>
      <c r="M12" s="9" t="s">
        <v>14</v>
      </c>
    </row>
    <row r="13" spans="1:13" s="11" customFormat="1" ht="20.25" customHeight="1" x14ac:dyDescent="0.25">
      <c r="A13" s="10"/>
      <c r="B13" s="16">
        <v>1</v>
      </c>
      <c r="C13" s="26" t="s">
        <v>36</v>
      </c>
      <c r="D13" s="18" t="s">
        <v>54</v>
      </c>
      <c r="E13" s="17">
        <v>1</v>
      </c>
      <c r="F13" s="17"/>
      <c r="G13" s="17"/>
      <c r="H13" s="17"/>
      <c r="I13" s="17"/>
      <c r="J13" s="35">
        <v>20</v>
      </c>
      <c r="K13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13" s="17">
        <f>ПозиционноеЦеновое[[#This Row],[Сумма (без НДС)]]*(1+(ПозиционноеЦеновое[[#This Row],[НДС (%)]]/100))</f>
        <v>0</v>
      </c>
      <c r="M13" s="18"/>
    </row>
    <row r="14" spans="1:13" s="11" customFormat="1" ht="30" customHeight="1" x14ac:dyDescent="0.25">
      <c r="A14" s="10"/>
      <c r="B14" s="16">
        <v>2</v>
      </c>
      <c r="C14" s="26" t="s">
        <v>37</v>
      </c>
      <c r="D14" s="18" t="s">
        <v>54</v>
      </c>
      <c r="E14" s="17">
        <v>1</v>
      </c>
      <c r="F14" s="17"/>
      <c r="G14" s="17"/>
      <c r="H14" s="17"/>
      <c r="I14" s="17"/>
      <c r="J14" s="35">
        <v>20</v>
      </c>
      <c r="K14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14" s="17">
        <f>ПозиционноеЦеновое[[#This Row],[Сумма (без НДС)]]*(1+(ПозиционноеЦеновое[[#This Row],[НДС (%)]]/100))</f>
        <v>0</v>
      </c>
      <c r="M14" s="18"/>
    </row>
    <row r="15" spans="1:13" s="11" customFormat="1" ht="21.75" customHeight="1" x14ac:dyDescent="0.25">
      <c r="A15" s="10"/>
      <c r="B15" s="16">
        <v>3</v>
      </c>
      <c r="C15" s="18" t="s">
        <v>38</v>
      </c>
      <c r="D15" s="18" t="s">
        <v>54</v>
      </c>
      <c r="E15" s="17">
        <v>1</v>
      </c>
      <c r="F15" s="17"/>
      <c r="G15" s="17"/>
      <c r="H15" s="17"/>
      <c r="I15" s="17"/>
      <c r="J15" s="35">
        <v>20</v>
      </c>
      <c r="K15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15" s="17">
        <f>ПозиционноеЦеновое[[#This Row],[Сумма (без НДС)]]*(1+(ПозиционноеЦеновое[[#This Row],[НДС (%)]]/100))</f>
        <v>0</v>
      </c>
      <c r="M15" s="18"/>
    </row>
    <row r="16" spans="1:13" s="11" customFormat="1" ht="21.75" customHeight="1" x14ac:dyDescent="0.25">
      <c r="A16" s="10"/>
      <c r="B16" s="16">
        <v>4</v>
      </c>
      <c r="C16" s="18" t="s">
        <v>39</v>
      </c>
      <c r="D16" s="18" t="s">
        <v>54</v>
      </c>
      <c r="E16" s="17">
        <v>1</v>
      </c>
      <c r="F16" s="17"/>
      <c r="G16" s="17"/>
      <c r="H16" s="17"/>
      <c r="I16" s="17"/>
      <c r="J16" s="35">
        <v>20</v>
      </c>
      <c r="K16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16" s="17">
        <f>ПозиционноеЦеновое[[#This Row],[Сумма (без НДС)]]*(1+(ПозиционноеЦеновое[[#This Row],[НДС (%)]]/100))</f>
        <v>0</v>
      </c>
      <c r="M16" s="18"/>
    </row>
    <row r="17" spans="1:13" s="11" customFormat="1" ht="21.75" customHeight="1" x14ac:dyDescent="0.25">
      <c r="A17" s="10"/>
      <c r="B17" s="16">
        <v>5</v>
      </c>
      <c r="C17" s="18" t="s">
        <v>40</v>
      </c>
      <c r="D17" s="18" t="s">
        <v>54</v>
      </c>
      <c r="E17" s="17">
        <v>1</v>
      </c>
      <c r="F17" s="17"/>
      <c r="G17" s="17"/>
      <c r="H17" s="17"/>
      <c r="I17" s="17"/>
      <c r="J17" s="35">
        <v>20</v>
      </c>
      <c r="K17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17" s="17">
        <f>ПозиционноеЦеновое[[#This Row],[Сумма (без НДС)]]*(1+(ПозиционноеЦеновое[[#This Row],[НДС (%)]]/100))</f>
        <v>0</v>
      </c>
      <c r="M17" s="18"/>
    </row>
    <row r="18" spans="1:13" s="11" customFormat="1" ht="21.75" customHeight="1" x14ac:dyDescent="0.25">
      <c r="A18" s="10"/>
      <c r="B18" s="16">
        <v>6</v>
      </c>
      <c r="C18" s="18" t="s">
        <v>41</v>
      </c>
      <c r="D18" s="18" t="s">
        <v>54</v>
      </c>
      <c r="E18" s="17">
        <v>1</v>
      </c>
      <c r="F18" s="17"/>
      <c r="G18" s="17"/>
      <c r="H18" s="17"/>
      <c r="I18" s="17"/>
      <c r="J18" s="35">
        <v>20</v>
      </c>
      <c r="K18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18" s="17">
        <f>ПозиционноеЦеновое[[#This Row],[Сумма (без НДС)]]*(1+(ПозиционноеЦеновое[[#This Row],[НДС (%)]]/100))</f>
        <v>0</v>
      </c>
      <c r="M18" s="18"/>
    </row>
    <row r="19" spans="1:13" s="11" customFormat="1" ht="21.75" customHeight="1" x14ac:dyDescent="0.25">
      <c r="A19" s="10"/>
      <c r="B19" s="16">
        <v>7</v>
      </c>
      <c r="C19" s="18" t="s">
        <v>42</v>
      </c>
      <c r="D19" s="18" t="s">
        <v>54</v>
      </c>
      <c r="E19" s="17">
        <v>2</v>
      </c>
      <c r="F19" s="17"/>
      <c r="G19" s="17"/>
      <c r="H19" s="17"/>
      <c r="I19" s="17"/>
      <c r="J19" s="35">
        <v>20</v>
      </c>
      <c r="K19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19" s="17">
        <f>ПозиционноеЦеновое[[#This Row],[Сумма (без НДС)]]*(1+(ПозиционноеЦеновое[[#This Row],[НДС (%)]]/100))</f>
        <v>0</v>
      </c>
      <c r="M19" s="18"/>
    </row>
    <row r="20" spans="1:13" s="11" customFormat="1" ht="21.75" customHeight="1" x14ac:dyDescent="0.25">
      <c r="A20" s="10"/>
      <c r="B20" s="16">
        <v>8</v>
      </c>
      <c r="C20" s="18" t="s">
        <v>43</v>
      </c>
      <c r="D20" s="18" t="s">
        <v>54</v>
      </c>
      <c r="E20" s="17">
        <v>1</v>
      </c>
      <c r="F20" s="17"/>
      <c r="G20" s="17"/>
      <c r="H20" s="17"/>
      <c r="I20" s="17"/>
      <c r="J20" s="35">
        <v>20</v>
      </c>
      <c r="K20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0" s="17">
        <f>ПозиционноеЦеновое[[#This Row],[Сумма (без НДС)]]*(1+(ПозиционноеЦеновое[[#This Row],[НДС (%)]]/100))</f>
        <v>0</v>
      </c>
      <c r="M20" s="18"/>
    </row>
    <row r="21" spans="1:13" s="11" customFormat="1" ht="21.75" customHeight="1" x14ac:dyDescent="0.25">
      <c r="A21" s="10"/>
      <c r="B21" s="16">
        <v>9</v>
      </c>
      <c r="C21" s="18" t="s">
        <v>44</v>
      </c>
      <c r="D21" s="18" t="s">
        <v>54</v>
      </c>
      <c r="E21" s="17">
        <v>3</v>
      </c>
      <c r="F21" s="17"/>
      <c r="G21" s="17"/>
      <c r="H21" s="17"/>
      <c r="I21" s="17"/>
      <c r="J21" s="35">
        <v>20</v>
      </c>
      <c r="K21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1" s="17">
        <f>ПозиционноеЦеновое[[#This Row],[Сумма (без НДС)]]*(1+(ПозиционноеЦеновое[[#This Row],[НДС (%)]]/100))</f>
        <v>0</v>
      </c>
      <c r="M21" s="18"/>
    </row>
    <row r="22" spans="1:13" s="11" customFormat="1" ht="21.75" customHeight="1" x14ac:dyDescent="0.25">
      <c r="A22" s="10"/>
      <c r="B22" s="16">
        <v>10</v>
      </c>
      <c r="C22" s="48" t="s">
        <v>45</v>
      </c>
      <c r="D22" s="18" t="s">
        <v>54</v>
      </c>
      <c r="E22" s="47">
        <v>1</v>
      </c>
      <c r="F22" s="47"/>
      <c r="G22" s="47"/>
      <c r="H22" s="47"/>
      <c r="I22" s="47"/>
      <c r="J22" s="35">
        <v>20</v>
      </c>
      <c r="K22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2" s="17">
        <f>ПозиционноеЦеновое[[#This Row],[Сумма (без НДС)]]*(1+(ПозиционноеЦеновое[[#This Row],[НДС (%)]]/100))</f>
        <v>0</v>
      </c>
      <c r="M22" s="18"/>
    </row>
    <row r="23" spans="1:13" s="11" customFormat="1" ht="21.75" customHeight="1" x14ac:dyDescent="0.25">
      <c r="A23" s="10"/>
      <c r="B23" s="16">
        <v>11</v>
      </c>
      <c r="C23" s="48" t="s">
        <v>46</v>
      </c>
      <c r="D23" s="18" t="s">
        <v>54</v>
      </c>
      <c r="E23" s="47">
        <v>1</v>
      </c>
      <c r="F23" s="47"/>
      <c r="G23" s="47"/>
      <c r="H23" s="47"/>
      <c r="I23" s="47"/>
      <c r="J23" s="35">
        <v>20</v>
      </c>
      <c r="K23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3" s="17">
        <f>ПозиционноеЦеновое[[#This Row],[Сумма (без НДС)]]*(1+(ПозиционноеЦеновое[[#This Row],[НДС (%)]]/100))</f>
        <v>0</v>
      </c>
      <c r="M23" s="18"/>
    </row>
    <row r="24" spans="1:13" s="11" customFormat="1" ht="21.75" customHeight="1" x14ac:dyDescent="0.25">
      <c r="A24" s="10"/>
      <c r="B24" s="16">
        <v>12</v>
      </c>
      <c r="C24" s="48" t="s">
        <v>47</v>
      </c>
      <c r="D24" s="18" t="s">
        <v>54</v>
      </c>
      <c r="E24" s="47">
        <v>1</v>
      </c>
      <c r="F24" s="47"/>
      <c r="G24" s="47"/>
      <c r="H24" s="47"/>
      <c r="I24" s="47"/>
      <c r="J24" s="35">
        <v>20</v>
      </c>
      <c r="K24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4" s="17">
        <f>ПозиционноеЦеновое[[#This Row],[Сумма (без НДС)]]*(1+(ПозиционноеЦеновое[[#This Row],[НДС (%)]]/100))</f>
        <v>0</v>
      </c>
      <c r="M24" s="18"/>
    </row>
    <row r="25" spans="1:13" s="11" customFormat="1" ht="21.75" customHeight="1" x14ac:dyDescent="0.25">
      <c r="A25" s="10"/>
      <c r="B25" s="16">
        <v>13</v>
      </c>
      <c r="C25" s="48" t="s">
        <v>48</v>
      </c>
      <c r="D25" s="18" t="s">
        <v>54</v>
      </c>
      <c r="E25" s="47">
        <v>1</v>
      </c>
      <c r="F25" s="47"/>
      <c r="G25" s="47"/>
      <c r="H25" s="47"/>
      <c r="I25" s="47"/>
      <c r="J25" s="35">
        <v>20</v>
      </c>
      <c r="K25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5" s="17">
        <f>ПозиционноеЦеновое[[#This Row],[Сумма (без НДС)]]*(1+(ПозиционноеЦеновое[[#This Row],[НДС (%)]]/100))</f>
        <v>0</v>
      </c>
      <c r="M25" s="18"/>
    </row>
    <row r="26" spans="1:13" s="11" customFormat="1" ht="21.75" customHeight="1" x14ac:dyDescent="0.25">
      <c r="A26" s="10"/>
      <c r="B26" s="16">
        <v>14</v>
      </c>
      <c r="C26" s="48" t="s">
        <v>49</v>
      </c>
      <c r="D26" s="18" t="s">
        <v>54</v>
      </c>
      <c r="E26" s="47">
        <v>1</v>
      </c>
      <c r="F26" s="47"/>
      <c r="G26" s="47"/>
      <c r="H26" s="47"/>
      <c r="I26" s="47"/>
      <c r="J26" s="35">
        <v>20</v>
      </c>
      <c r="K26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6" s="17">
        <f>ПозиционноеЦеновое[[#This Row],[Сумма (без НДС)]]*(1+(ПозиционноеЦеновое[[#This Row],[НДС (%)]]/100))</f>
        <v>0</v>
      </c>
      <c r="M26" s="18"/>
    </row>
    <row r="27" spans="1:13" s="11" customFormat="1" ht="21.75" customHeight="1" x14ac:dyDescent="0.25">
      <c r="A27" s="10"/>
      <c r="B27" s="16">
        <v>15</v>
      </c>
      <c r="C27" s="48" t="s">
        <v>50</v>
      </c>
      <c r="D27" s="18" t="s">
        <v>54</v>
      </c>
      <c r="E27" s="47">
        <v>2</v>
      </c>
      <c r="F27" s="47"/>
      <c r="G27" s="47"/>
      <c r="H27" s="47"/>
      <c r="I27" s="47"/>
      <c r="J27" s="35">
        <v>20</v>
      </c>
      <c r="K27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7" s="17">
        <f>ПозиционноеЦеновое[[#This Row],[Сумма (без НДС)]]*(1+(ПозиционноеЦеновое[[#This Row],[НДС (%)]]/100))</f>
        <v>0</v>
      </c>
      <c r="M27" s="18"/>
    </row>
    <row r="28" spans="1:13" s="11" customFormat="1" ht="21.75" customHeight="1" x14ac:dyDescent="0.25">
      <c r="A28" s="10"/>
      <c r="B28" s="16">
        <v>16</v>
      </c>
      <c r="C28" s="48" t="s">
        <v>51</v>
      </c>
      <c r="D28" s="18" t="s">
        <v>54</v>
      </c>
      <c r="E28" s="47">
        <v>1</v>
      </c>
      <c r="F28" s="47"/>
      <c r="G28" s="47"/>
      <c r="H28" s="47"/>
      <c r="I28" s="47"/>
      <c r="J28" s="35">
        <v>20</v>
      </c>
      <c r="K28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8" s="17">
        <f>ПозиционноеЦеновое[[#This Row],[Сумма (без НДС)]]*(1+(ПозиционноеЦеновое[[#This Row],[НДС (%)]]/100))</f>
        <v>0</v>
      </c>
      <c r="M28" s="18"/>
    </row>
    <row r="29" spans="1:13" s="11" customFormat="1" ht="21.75" customHeight="1" x14ac:dyDescent="0.25">
      <c r="A29" s="10"/>
      <c r="B29" s="16">
        <v>17</v>
      </c>
      <c r="C29" s="48" t="s">
        <v>52</v>
      </c>
      <c r="D29" s="18" t="s">
        <v>54</v>
      </c>
      <c r="E29" s="47">
        <v>1</v>
      </c>
      <c r="F29" s="47"/>
      <c r="G29" s="47"/>
      <c r="H29" s="47"/>
      <c r="I29" s="47"/>
      <c r="J29" s="35">
        <v>20</v>
      </c>
      <c r="K29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29" s="17">
        <f>ПозиционноеЦеновое[[#This Row],[Сумма (без НДС)]]*(1+(ПозиционноеЦеновое[[#This Row],[НДС (%)]]/100))</f>
        <v>0</v>
      </c>
      <c r="M29" s="18"/>
    </row>
    <row r="30" spans="1:13" s="11" customFormat="1" ht="21.75" customHeight="1" x14ac:dyDescent="0.25">
      <c r="A30" s="10"/>
      <c r="B30" s="16">
        <v>18</v>
      </c>
      <c r="C30" s="48" t="s">
        <v>53</v>
      </c>
      <c r="D30" s="18" t="s">
        <v>54</v>
      </c>
      <c r="E30" s="47">
        <v>1</v>
      </c>
      <c r="F30" s="47"/>
      <c r="G30" s="47"/>
      <c r="H30" s="47"/>
      <c r="I30" s="47"/>
      <c r="J30" s="35">
        <v>20</v>
      </c>
      <c r="K30" s="17">
        <f>ПозиционноеЦеновое[[#This Row],[Кол-во (объем)]]*(ПозиционноеЦеновое[[#This Row],[Цена за проведение поверки в 2023 году (без НДС)]]+ПозиционноеЦеновое[[#This Row],[Цена ТО  в 2023 году (без НДС)]]+ПозиционноеЦеновое[[#This Row],[Цена за проведение поверки в 2024 году (без НДС)]]+ПозиционноеЦеновое[[#This Row],[Цена за ТО в 2024 году (без НДС)]])</f>
        <v>0</v>
      </c>
      <c r="L30" s="17">
        <f>ПозиционноеЦеновое[[#This Row],[Сумма (без НДС)]]*(1+(ПозиционноеЦеновое[[#This Row],[НДС (%)]]/100))</f>
        <v>0</v>
      </c>
      <c r="M30" s="18"/>
    </row>
    <row r="31" spans="1:13" s="11" customFormat="1" ht="21.75" customHeight="1" x14ac:dyDescent="0.25">
      <c r="B31" s="14"/>
      <c r="C31" s="19" t="s">
        <v>11</v>
      </c>
      <c r="D31" s="18"/>
      <c r="E31" s="17">
        <f>SUBTOTAL(109,E13:E21)</f>
        <v>12</v>
      </c>
      <c r="F31" s="17">
        <f>SUBTOTAL(109,F13:F30)</f>
        <v>0</v>
      </c>
      <c r="G31" s="17">
        <f>SUBTOTAL(109,G13:G30)</f>
        <v>0</v>
      </c>
      <c r="H31" s="17">
        <f>SUBTOTAL(109,H13:H30)</f>
        <v>0</v>
      </c>
      <c r="I31" s="17">
        <f>SUBTOTAL(109,I13:I30)</f>
        <v>0</v>
      </c>
      <c r="J31" s="17"/>
      <c r="K31" s="17">
        <f>SUBTOTAL(109,K13:K30)</f>
        <v>0</v>
      </c>
      <c r="L31" s="17">
        <f>SUBTOTAL(109,L13:L30)</f>
        <v>0</v>
      </c>
      <c r="M31" s="18"/>
    </row>
    <row r="32" spans="1:13" s="11" customFormat="1" ht="21.75" customHeight="1" x14ac:dyDescent="0.25"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  <row r="39" spans="2:2" s="11" customFormat="1" ht="21.75" customHeight="1" x14ac:dyDescent="0.25">
      <c r="B39" s="12"/>
    </row>
    <row r="40" spans="2:2" s="11" customFormat="1" ht="21.75" customHeight="1" x14ac:dyDescent="0.25">
      <c r="B40" s="12"/>
    </row>
    <row r="41" spans="2:2" s="11" customFormat="1" ht="21.75" customHeight="1" x14ac:dyDescent="0.25">
      <c r="B41" s="12"/>
    </row>
    <row r="42" spans="2:2" s="11" customFormat="1" ht="21.75" customHeight="1" x14ac:dyDescent="0.25">
      <c r="B42" s="12"/>
    </row>
    <row r="43" spans="2:2" s="11" customFormat="1" ht="21.75" customHeight="1" x14ac:dyDescent="0.25">
      <c r="B43" s="12"/>
    </row>
    <row r="44" spans="2:2" s="11" customFormat="1" ht="21.75" customHeight="1" x14ac:dyDescent="0.25">
      <c r="B44" s="12"/>
    </row>
    <row r="45" spans="2:2" s="11" customFormat="1" ht="21.75" customHeight="1" x14ac:dyDescent="0.25">
      <c r="B45" s="12"/>
    </row>
    <row r="46" spans="2:2" s="11" customFormat="1" ht="21.75" customHeight="1" x14ac:dyDescent="0.25">
      <c r="B46" s="12"/>
    </row>
    <row r="47" spans="2:2" s="11" customFormat="1" ht="21.75" customHeight="1" x14ac:dyDescent="0.25">
      <c r="B47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L6"/>
    <mergeCell ref="D3:E3"/>
    <mergeCell ref="D8:E8"/>
    <mergeCell ref="F8:J8"/>
    <mergeCell ref="D9:E9"/>
    <mergeCell ref="F9:J9"/>
    <mergeCell ref="D7:L7"/>
    <mergeCell ref="B4:C4"/>
    <mergeCell ref="D4:L4"/>
    <mergeCell ref="B5:C5"/>
    <mergeCell ref="D5:L5"/>
  </mergeCells>
  <dataValidations count="7">
    <dataValidation operator="notEqual" allowBlank="1" showInputMessage="1" showErrorMessage="1" error="Только число, не равное нулю." sqref="E13:E30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L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J13:J31">
      <formula1>0</formula1>
    </dataValidation>
    <dataValidation type="decimal" operator="greaterThanOrEqual" allowBlank="1" showInputMessage="1" showErrorMessage="1" prompt="Только число, больше или равное нулю" sqref="K13:L31 F13:I3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5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32</v>
      </c>
    </row>
    <row r="2" spans="1:6" x14ac:dyDescent="0.25">
      <c r="A2" s="33" t="s">
        <v>31</v>
      </c>
    </row>
    <row r="3" spans="1:6" x14ac:dyDescent="0.25">
      <c r="A3" s="32" t="s">
        <v>30</v>
      </c>
    </row>
    <row r="4" spans="1:6" x14ac:dyDescent="0.25">
      <c r="A4" s="33" t="s">
        <v>29</v>
      </c>
    </row>
    <row r="5" spans="1:6" x14ac:dyDescent="0.25">
      <c r="A5" s="32" t="s">
        <v>28</v>
      </c>
    </row>
    <row r="6" spans="1:6" x14ac:dyDescent="0.25">
      <c r="A6" s="33" t="s">
        <v>27</v>
      </c>
    </row>
    <row r="7" spans="1:6" x14ac:dyDescent="0.25">
      <c r="A7" s="32" t="s">
        <v>26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25</v>
      </c>
    </row>
    <row r="9" spans="1:6" x14ac:dyDescent="0.25">
      <c r="A9" s="32" t="s">
        <v>24</v>
      </c>
    </row>
    <row r="10" spans="1:6" x14ac:dyDescent="0.25">
      <c r="A10" s="33" t="s">
        <v>23</v>
      </c>
    </row>
    <row r="11" spans="1:6" x14ac:dyDescent="0.25">
      <c r="A11" s="32" t="s">
        <v>22</v>
      </c>
    </row>
    <row r="12" spans="1:6" x14ac:dyDescent="0.25">
      <c r="A12" s="33" t="s">
        <v>21</v>
      </c>
    </row>
    <row r="13" spans="1:6" x14ac:dyDescent="0.25">
      <c r="A13" s="32" t="s">
        <v>20</v>
      </c>
    </row>
    <row r="14" spans="1:6" x14ac:dyDescent="0.25">
      <c r="A14" s="31" t="s">
        <v>19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2023-04-24T09:10:41Z</dcterms:modified>
  <cp:category>Формы; Закупочная документация</cp:category>
</cp:coreProperties>
</file>